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iness case" sheetId="1" state="visible" r:id="rId1"/>
    <sheet name="Ri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.00;[Red]-&quot;£&quot;#,##0.00"/>
    <numFmt numFmtId="165" formatCode="&quot;£&quot;#,##0;[Red]-&quot;£&quot;#,##0"/>
    <numFmt numFmtId="166" formatCode="0.0"/>
  </numFmts>
  <fonts count="11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2E6FE8"/>
      <sz val="12"/>
    </font>
    <font>
      <b val="1"/>
      <color rgb="00FFFFFF"/>
    </font>
    <font>
      <color rgb="001D4ED8"/>
    </font>
    <font>
      <color rgb="005A6785"/>
      <sz val="9"/>
    </font>
    <font>
      <color rgb="005A6785"/>
      <sz val="8"/>
    </font>
    <font>
      <i val="1"/>
      <color rgb="005A6785"/>
      <sz val="9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7" fillId="0" borderId="1" pivotButton="0" quotePrefix="0" xfId="0"/>
    <xf numFmtId="0" fontId="8" fillId="0" borderId="1" applyAlignment="1" pivotButton="0" quotePrefix="0" xfId="0">
      <alignment vertical="top" wrapText="1"/>
    </xf>
    <xf numFmtId="3" fontId="7" fillId="0" borderId="1" pivotButton="0" quotePrefix="0" xfId="0"/>
    <xf numFmtId="0" fontId="0" fillId="0" borderId="1" pivotButton="0" quotePrefix="0" xfId="0"/>
    <xf numFmtId="165" fontId="4" fillId="3" borderId="1" pivotButton="0" quotePrefix="0" xfId="0"/>
    <xf numFmtId="165" fontId="7" fillId="0" borderId="1" pivotButton="0" quotePrefix="0" xfId="0"/>
    <xf numFmtId="1" fontId="7" fillId="0" borderId="1" pivotButton="0" quotePrefix="0" xfId="0"/>
    <xf numFmtId="166" fontId="7" fillId="0" borderId="1" pivotButton="0" quotePrefix="0" xfId="0"/>
    <xf numFmtId="166" fontId="4" fillId="3" borderId="1" pivotButton="0" quotePrefix="0" xfId="0"/>
    <xf numFmtId="0" fontId="4" fillId="3" borderId="1" applyAlignment="1" pivotButton="0" quotePrefix="0" xfId="0">
      <alignment vertical="top" wrapText="1"/>
    </xf>
    <xf numFmtId="0" fontId="9" fillId="0" borderId="0" pivotButton="0" quotePrefix="0" xfId="0"/>
    <xf numFmtId="0" fontId="7" fillId="0" borderId="1" pivotButton="0" quotePrefix="0" xfId="0"/>
    <xf numFmtId="0" fontId="4" fillId="3" borderId="1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VAVEhub · VE Toolkit</t>
        </is>
      </c>
    </row>
    <row r="2">
      <c r="A2" s="2" t="inlineStr">
        <is>
          <t>Business Case</t>
        </is>
      </c>
    </row>
    <row r="3" ht="30" customHeight="1">
      <c r="A3" s="3" t="inlineStr">
        <is>
          <t>Blue cells are yours to change; shaded cells work themselves out. Filled in with the bracket example from Module 7: replace the numbers with your own.</t>
        </is>
      </c>
    </row>
    <row r="5">
      <c r="A5" s="4" t="inlineStr">
        <is>
          <t>Idea:</t>
        </is>
      </c>
      <c r="C5" s="4" t="inlineStr">
        <is>
          <t>Champion:</t>
        </is>
      </c>
    </row>
    <row r="7">
      <c r="A7" s="5" t="inlineStr">
        <is>
          <t>What it saves</t>
        </is>
      </c>
    </row>
    <row r="8" ht="32" customHeight="1">
      <c r="A8" s="6" t="inlineStr">
        <is>
          <t>Item</t>
        </is>
      </c>
      <c r="B8" s="6" t="inlineStr">
        <is>
          <t>Value</t>
        </is>
      </c>
      <c r="C8" s="6" t="inlineStr">
        <is>
          <t>Notes</t>
        </is>
      </c>
    </row>
    <row r="9">
      <c r="A9" s="7" t="inlineStr">
        <is>
          <t>Saving per unit (£)</t>
        </is>
      </c>
      <c r="B9" s="8" t="n">
        <v>0.3</v>
      </c>
      <c r="C9" s="9" t="inlineStr">
        <is>
          <t>Checked by finance, not by the idea's biggest supporter</t>
        </is>
      </c>
    </row>
    <row r="10">
      <c r="A10" s="7" t="inlineStr">
        <is>
          <t>Annual volume (units)</t>
        </is>
      </c>
      <c r="B10" s="10" t="n">
        <v>300000</v>
      </c>
      <c r="C10" s="11" t="n"/>
    </row>
    <row r="11">
      <c r="A11" s="7" t="inlineStr">
        <is>
          <t>Annual saving</t>
        </is>
      </c>
      <c r="B11" s="12">
        <f>B9*B10</f>
        <v/>
      </c>
      <c r="C11" s="9" t="inlineStr">
        <is>
          <t>Saving per unit × volume</t>
        </is>
      </c>
    </row>
    <row r="13">
      <c r="A13" s="5" t="inlineStr">
        <is>
          <t>What it costs to bring in (one-time)</t>
        </is>
      </c>
    </row>
    <row r="14" ht="32" customHeight="1">
      <c r="A14" s="6" t="inlineStr">
        <is>
          <t>Item</t>
        </is>
      </c>
      <c r="B14" s="6" t="inlineStr">
        <is>
          <t>Value</t>
        </is>
      </c>
      <c r="C14" s="6" t="inlineStr">
        <is>
          <t>Notes</t>
        </is>
      </c>
    </row>
    <row r="15">
      <c r="A15" s="7" t="inlineStr">
        <is>
          <t>Tooling (£)</t>
        </is>
      </c>
      <c r="B15" s="13" t="n">
        <v>38000</v>
      </c>
      <c r="C15" s="11" t="n"/>
    </row>
    <row r="16">
      <c r="A16" s="7" t="inlineStr">
        <is>
          <t>Validation and testing (£)</t>
        </is>
      </c>
      <c r="B16" s="13" t="n">
        <v>7000</v>
      </c>
      <c r="C16" s="9" t="inlineStr">
        <is>
          <t>Only climb the testing ladder as far as the risk needs</t>
        </is>
      </c>
    </row>
    <row r="17">
      <c r="A17" s="7" t="inlineStr">
        <is>
          <t>Engineering hours</t>
        </is>
      </c>
      <c r="B17" s="10" t="n">
        <v>120</v>
      </c>
      <c r="C17" s="11" t="n"/>
    </row>
    <row r="18">
      <c r="A18" s="7" t="inlineStr">
        <is>
          <t>Engineering rate (£ an hour)</t>
        </is>
      </c>
      <c r="B18" s="13" t="n">
        <v>65</v>
      </c>
      <c r="C18" s="11" t="n"/>
    </row>
    <row r="19">
      <c r="A19" s="7" t="inlineStr">
        <is>
          <t>Scrapped stock (£)</t>
        </is>
      </c>
      <c r="B19" s="13" t="n">
        <v>0</v>
      </c>
      <c r="C19" s="11" t="n"/>
    </row>
    <row r="20">
      <c r="A20" s="7" t="inlineStr">
        <is>
          <t>Re-approval: PPAP, re-certification (£)</t>
        </is>
      </c>
      <c r="B20" s="13" t="n">
        <v>0</v>
      </c>
      <c r="C20" s="11" t="n"/>
    </row>
    <row r="21">
      <c r="A21" s="7" t="inlineStr">
        <is>
          <t>Total one-time cost</t>
        </is>
      </c>
      <c r="B21" s="12">
        <f>B15+B16+B17*B18+B19+B20</f>
        <v/>
      </c>
      <c r="C21" s="9" t="inlineStr">
        <is>
          <t>Tooling + testing + engineering + scrap + re-approval</t>
        </is>
      </c>
    </row>
    <row r="23">
      <c r="A23" s="5" t="inlineStr">
        <is>
          <t>When it happens, and when it pays back</t>
        </is>
      </c>
    </row>
    <row r="24" ht="32" customHeight="1">
      <c r="A24" s="6" t="inlineStr">
        <is>
          <t>Item</t>
        </is>
      </c>
      <c r="B24" s="6" t="inlineStr">
        <is>
          <t>Value</t>
        </is>
      </c>
      <c r="C24" s="6" t="inlineStr">
        <is>
          <t>Notes</t>
        </is>
      </c>
    </row>
    <row r="25">
      <c r="A25" s="7" t="inlineStr">
        <is>
          <t>Months until the change is made</t>
        </is>
      </c>
      <c r="B25" s="14" t="n">
        <v>4</v>
      </c>
      <c r="C25" s="9" t="inlineStr">
        <is>
          <t>Savings start on the day the change is made, not the day it's approved</t>
        </is>
      </c>
    </row>
    <row r="26">
      <c r="A26" s="7" t="inlineStr">
        <is>
          <t>Remaining product life (years)</t>
        </is>
      </c>
      <c r="B26" s="15" t="n">
        <v>4</v>
      </c>
      <c r="C26" s="11" t="n"/>
    </row>
    <row r="27">
      <c r="A27" s="7" t="inlineStr">
        <is>
          <t>Payback (months)</t>
        </is>
      </c>
      <c r="B27" s="16">
        <f>IF(B11&gt;0,B21/B11*12,"")</f>
        <v/>
      </c>
      <c r="C27" s="9" t="inlineStr">
        <is>
          <t>One-time cost ÷ annual saving × 12. Aim for under 12 months</t>
        </is>
      </c>
    </row>
    <row r="28">
      <c r="A28" s="7" t="inlineStr">
        <is>
          <t>Years of savings</t>
        </is>
      </c>
      <c r="B28" s="16">
        <f>MAX(0,B26-B25/12)</f>
        <v/>
      </c>
      <c r="C28" s="9" t="inlineStr">
        <is>
          <t>Remaining life minus the time until the change is made</t>
        </is>
      </c>
    </row>
    <row r="29">
      <c r="A29" s="7" t="inlineStr">
        <is>
          <t>Net saving over the product's life</t>
        </is>
      </c>
      <c r="B29" s="12">
        <f>B11*B28-B21</f>
        <v/>
      </c>
      <c r="C29" s="9" t="inlineStr">
        <is>
          <t>Annual saving × years of savings − one-time cost</t>
        </is>
      </c>
    </row>
    <row r="30">
      <c r="A30" s="7" t="inlineStr">
        <is>
          <t>What each month of delay costs</t>
        </is>
      </c>
      <c r="B30" s="12">
        <f>B11/12</f>
        <v/>
      </c>
      <c r="C30" s="11" t="n"/>
    </row>
    <row r="31" ht="46" customHeight="1">
      <c r="A31" s="7" t="inlineStr">
        <is>
          <t>Verdict</t>
        </is>
      </c>
      <c r="B31" s="17">
        <f>IF(B11&lt;=0,"No saving, no case",IF(AND(B27&lt;=12,B29&gt;0),"Ready for the board",IF(AND(B27&lt;=24,B29&gt;0),"Borderline: over the usual 12-month limit. Cut the one-time cost or wait for the next design update","Not worth doing as a production change. Keep it for the next-generation design")))</f>
        <v/>
      </c>
      <c r="C31" s="11" t="n"/>
    </row>
    <row r="33">
      <c r="A33" s="18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1:C1"/>
    <mergeCell ref="A33:C33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1" customWidth="1" min="6" max="6"/>
    <col width="11" customWidth="1" min="7" max="7"/>
    <col width="30" customWidth="1" min="8" max="8"/>
    <col width="14" customWidth="1" min="9" max="9"/>
  </cols>
  <sheetData>
    <row r="1">
      <c r="A1" s="1" t="inlineStr">
        <is>
          <t>VAVEhub · VE Toolkit</t>
        </is>
      </c>
    </row>
    <row r="2">
      <c r="A2" s="2" t="inlineStr">
        <is>
          <t>What could go wrong</t>
        </is>
      </c>
    </row>
    <row r="3" ht="30" customHeight="1">
      <c r="A3" s="3" t="inlineStr">
        <is>
          <t>Score the change from the current design. RPN = severity × occurrence × detection (1–10 each). Watch the change in RPN, not just the number.</t>
        </is>
      </c>
    </row>
    <row r="5" ht="32" customHeight="1">
      <c r="A5" s="6" t="inlineStr">
        <is>
          <t>New way it could fail</t>
        </is>
      </c>
      <c r="B5" s="6" t="inlineStr">
        <is>
          <t>Severity</t>
        </is>
      </c>
      <c r="C5" s="6" t="inlineStr">
        <is>
          <t>Occurrence now</t>
        </is>
      </c>
      <c r="D5" s="6" t="inlineStr">
        <is>
          <t>Occurrence after</t>
        </is>
      </c>
      <c r="E5" s="6" t="inlineStr">
        <is>
          <t>Detection</t>
        </is>
      </c>
      <c r="F5" s="6" t="inlineStr">
        <is>
          <t>RPN now</t>
        </is>
      </c>
      <c r="G5" s="6" t="inlineStr">
        <is>
          <t>RPN after</t>
        </is>
      </c>
      <c r="H5" s="6" t="inlineStr">
        <is>
          <t>Action</t>
        </is>
      </c>
      <c r="I5" s="6" t="inlineStr">
        <is>
          <t>Test step (1–5)</t>
        </is>
      </c>
    </row>
    <row r="6">
      <c r="A6" s="19" t="inlineStr">
        <is>
          <t>Example: cut edge in poor condition (fine-blanked bracket)</t>
        </is>
      </c>
      <c r="B6" s="19" t="n"/>
      <c r="C6" s="19" t="n"/>
      <c r="D6" s="19" t="n"/>
      <c r="E6" s="19" t="n"/>
      <c r="F6" s="20">
        <f>IF(COUNT(B6,C6,E6)&lt;3,"",B6*C6*E6)</f>
        <v/>
      </c>
      <c r="G6" s="20">
        <f>IF(COUNT(B6,D6,E6)&lt;3,"",B6*D6*E6)</f>
        <v/>
      </c>
      <c r="H6" s="19" t="inlineStr">
        <is>
          <t>Service the die at set intervals</t>
        </is>
      </c>
      <c r="I6" s="19" t="n"/>
    </row>
    <row r="7">
      <c r="A7" s="19" t="n"/>
      <c r="B7" s="19" t="n"/>
      <c r="C7" s="19" t="n"/>
      <c r="D7" s="19" t="n"/>
      <c r="E7" s="19" t="n"/>
      <c r="F7" s="20">
        <f>IF(COUNT(B7,C7,E7)&lt;3,"",B7*C7*E7)</f>
        <v/>
      </c>
      <c r="G7" s="20">
        <f>IF(COUNT(B7,D7,E7)&lt;3,"",B7*D7*E7)</f>
        <v/>
      </c>
      <c r="H7" s="19" t="n"/>
      <c r="I7" s="19" t="n"/>
    </row>
    <row r="8">
      <c r="A8" s="19" t="n"/>
      <c r="B8" s="19" t="n"/>
      <c r="C8" s="19" t="n"/>
      <c r="D8" s="19" t="n"/>
      <c r="E8" s="19" t="n"/>
      <c r="F8" s="20">
        <f>IF(COUNT(B8,C8,E8)&lt;3,"",B8*C8*E8)</f>
        <v/>
      </c>
      <c r="G8" s="20">
        <f>IF(COUNT(B8,D8,E8)&lt;3,"",B8*D8*E8)</f>
        <v/>
      </c>
      <c r="H8" s="19" t="n"/>
      <c r="I8" s="19" t="n"/>
    </row>
    <row r="9">
      <c r="A9" s="19" t="n"/>
      <c r="B9" s="19" t="n"/>
      <c r="C9" s="19" t="n"/>
      <c r="D9" s="19" t="n"/>
      <c r="E9" s="19" t="n"/>
      <c r="F9" s="20">
        <f>IF(COUNT(B9,C9,E9)&lt;3,"",B9*C9*E9)</f>
        <v/>
      </c>
      <c r="G9" s="20">
        <f>IF(COUNT(B9,D9,E9)&lt;3,"",B9*D9*E9)</f>
        <v/>
      </c>
      <c r="H9" s="19" t="n"/>
      <c r="I9" s="19" t="n"/>
    </row>
    <row r="10">
      <c r="A10" s="19" t="n"/>
      <c r="B10" s="19" t="n"/>
      <c r="C10" s="19" t="n"/>
      <c r="D10" s="19" t="n"/>
      <c r="E10" s="19" t="n"/>
      <c r="F10" s="20">
        <f>IF(COUNT(B10,C10,E10)&lt;3,"",B10*C10*E10)</f>
        <v/>
      </c>
      <c r="G10" s="20">
        <f>IF(COUNT(B10,D10,E10)&lt;3,"",B10*D10*E10)</f>
        <v/>
      </c>
      <c r="H10" s="19" t="n"/>
      <c r="I10" s="19" t="n"/>
    </row>
    <row r="11">
      <c r="A11" s="19" t="n"/>
      <c r="B11" s="19" t="n"/>
      <c r="C11" s="19" t="n"/>
      <c r="D11" s="19" t="n"/>
      <c r="E11" s="19" t="n"/>
      <c r="F11" s="20">
        <f>IF(COUNT(B11,C11,E11)&lt;3,"",B11*C11*E11)</f>
        <v/>
      </c>
      <c r="G11" s="20">
        <f>IF(COUNT(B11,D11,E11)&lt;3,"",B11*D11*E11)</f>
        <v/>
      </c>
      <c r="H11" s="19" t="n"/>
      <c r="I11" s="19" t="n"/>
    </row>
    <row r="12">
      <c r="A12" s="19" t="n"/>
      <c r="B12" s="19" t="n"/>
      <c r="C12" s="19" t="n"/>
      <c r="D12" s="19" t="n"/>
      <c r="E12" s="19" t="n"/>
      <c r="F12" s="20">
        <f>IF(COUNT(B12,C12,E12)&lt;3,"",B12*C12*E12)</f>
        <v/>
      </c>
      <c r="G12" s="20">
        <f>IF(COUNT(B12,D12,E12)&lt;3,"",B12*D12*E12)</f>
        <v/>
      </c>
      <c r="H12" s="19" t="n"/>
      <c r="I12" s="19" t="n"/>
    </row>
    <row r="13">
      <c r="A13" s="19" t="n"/>
      <c r="B13" s="19" t="n"/>
      <c r="C13" s="19" t="n"/>
      <c r="D13" s="19" t="n"/>
      <c r="E13" s="19" t="n"/>
      <c r="F13" s="20">
        <f>IF(COUNT(B13,C13,E13)&lt;3,"",B13*C13*E13)</f>
        <v/>
      </c>
      <c r="G13" s="20">
        <f>IF(COUNT(B13,D13,E13)&lt;3,"",B13*D13*E13)</f>
        <v/>
      </c>
      <c r="H13" s="19" t="n"/>
      <c r="I13" s="19" t="n"/>
    </row>
    <row r="15" ht="42" customHeight="1">
      <c r="A15" s="21" t="inlineStr">
        <is>
          <t>Testing ladder: 1 desk calculation · 2 CAE or simulation · 3 rig test · 4 production-line trial · 5 field trial.</t>
        </is>
      </c>
    </row>
    <row r="16">
      <c r="A16" s="18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15:I15"/>
    <mergeCell ref="A2:I2"/>
    <mergeCell ref="A1:I1"/>
    <mergeCell ref="A3:I3"/>
    <mergeCell ref="A16:I1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Business Case</dc:title>
  <dcterms:created xsi:type="dcterms:W3CDTF">2026-10-14T22:57:32Z</dcterms:created>
  <dcterms:modified xsi:type="dcterms:W3CDTF">2026-10-14T22:57:32Z</dcterms:modified>
</cp:coreProperties>
</file>