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siness ca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£&quot;#,##0;[Red]-&quot;£&quot;#,##0"/>
    <numFmt numFmtId="165" formatCode="0.0%"/>
    <numFmt numFmtId="166" formatCode="0.0&quot; : 1&quot;"/>
  </numFmts>
  <fonts count="11">
    <font>
      <name val="Calibri"/>
      <family val="2"/>
      <color theme="1"/>
      <sz val="11"/>
      <scheme val="minor"/>
    </font>
    <font>
      <b val="1"/>
      <color rgb="002E6FE8"/>
      <sz val="14"/>
    </font>
    <font>
      <b val="1"/>
      <color rgb="001A2233"/>
      <sz val="16"/>
    </font>
    <font>
      <color rgb="005A6785"/>
      <sz val="10"/>
    </font>
    <font>
      <b val="1"/>
      <color rgb="001A2233"/>
    </font>
    <font>
      <b val="1"/>
      <color rgb="002E6FE8"/>
      <sz val="12"/>
    </font>
    <font>
      <b val="1"/>
      <color rgb="00FFFFFF"/>
    </font>
    <font>
      <color rgb="001D4ED8"/>
    </font>
    <font>
      <color rgb="005A6785"/>
      <sz val="9"/>
    </font>
    <font>
      <i val="1"/>
      <color rgb="005A6785"/>
      <sz val="9"/>
    </font>
    <font>
      <color rgb="005A6785"/>
      <sz val="8"/>
    </font>
  </fonts>
  <fills count="4">
    <fill>
      <patternFill/>
    </fill>
    <fill>
      <patternFill patternType="gray125"/>
    </fill>
    <fill>
      <patternFill patternType="solid">
        <fgColor rgb="002E6FE8"/>
      </patternFill>
    </fill>
    <fill>
      <patternFill patternType="solid">
        <fgColor rgb="00EEF4FF"/>
      </patternFill>
    </fill>
  </fills>
  <borders count="2">
    <border>
      <left/>
      <right/>
      <top/>
      <bottom/>
      <diagonal/>
    </border>
    <border>
      <left style="thin">
        <color rgb="00C9D2E6"/>
      </left>
      <right style="thin">
        <color rgb="00C9D2E6"/>
      </right>
      <top style="thin">
        <color rgb="00C9D2E6"/>
      </top>
      <bottom style="thin">
        <color rgb="00C9D2E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7" fillId="0" borderId="1" pivotButton="0" quotePrefix="0" xfId="0"/>
    <xf numFmtId="0" fontId="0" fillId="0" borderId="1" pivotButton="0" quotePrefix="0" xfId="0"/>
    <xf numFmtId="0" fontId="8" fillId="0" borderId="1" applyAlignment="1" pivotButton="0" quotePrefix="0" xfId="0">
      <alignment vertical="top" wrapText="1"/>
    </xf>
    <xf numFmtId="165" fontId="7" fillId="0" borderId="1" pivotButton="0" quotePrefix="0" xfId="0"/>
    <xf numFmtId="0" fontId="4" fillId="0" borderId="1" pivotButton="0" quotePrefix="0" xfId="0"/>
    <xf numFmtId="164" fontId="4" fillId="3" borderId="1" pivotButton="0" quotePrefix="0" xfId="0"/>
    <xf numFmtId="166" fontId="4" fillId="3" borderId="1" pivotButton="0" quotePrefix="0" xfId="0"/>
    <xf numFmtId="0" fontId="4" fillId="3" borderId="1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5" customWidth="1" min="4" max="4"/>
    <col width="16" customWidth="1" min="5" max="5"/>
    <col width="40" customWidth="1" min="6" max="6"/>
  </cols>
  <sheetData>
    <row r="1">
      <c r="A1" s="1" t="inlineStr">
        <is>
          <t>VAVEhub · VE Toolkit</t>
        </is>
      </c>
    </row>
    <row r="2">
      <c r="A2" s="2" t="inlineStr">
        <is>
          <t>VAVE Programme Business Case</t>
        </is>
      </c>
    </row>
    <row r="3" ht="30" customHeight="1">
      <c r="A3" s="3" t="inlineStr">
        <is>
          <t>Blue cells are yours to change; shaded cells work themselves out. The example figures are made up: replace them with your own and note the source of each.</t>
        </is>
      </c>
    </row>
    <row r="5">
      <c r="A5" s="4" t="inlineStr">
        <is>
          <t>Business / division:</t>
        </is>
      </c>
      <c r="C5" s="4" t="inlineStr">
        <is>
          <t>Prepared by:</t>
        </is>
      </c>
    </row>
    <row r="7">
      <c r="A7" s="5" t="inlineStr">
        <is>
          <t>Assumptions</t>
        </is>
      </c>
    </row>
    <row r="8" ht="32" customHeight="1">
      <c r="A8" s="6" t="inlineStr">
        <is>
          <t>Assumption</t>
        </is>
      </c>
      <c r="B8" s="6" t="inlineStr">
        <is>
          <t>Year 1</t>
        </is>
      </c>
      <c r="C8" s="6" t="inlineStr">
        <is>
          <t>Year 2</t>
        </is>
      </c>
      <c r="D8" s="6" t="inlineStr">
        <is>
          <t>Year 3</t>
        </is>
      </c>
      <c r="E8" s="6" t="inlineStr"/>
      <c r="F8" s="6" t="inlineStr">
        <is>
          <t>Source / note</t>
        </is>
      </c>
    </row>
    <row r="9">
      <c r="A9" s="7" t="inlineStr">
        <is>
          <t>Product cost base in scope (£ a year)</t>
        </is>
      </c>
      <c r="B9" s="8" t="n">
        <v>50000000</v>
      </c>
      <c r="C9" s="8" t="n">
        <v>50000000</v>
      </c>
      <c r="D9" s="8" t="n">
        <v>50000000</v>
      </c>
      <c r="E9" s="9" t="n"/>
      <c r="F9" s="10" t="inlineStr">
        <is>
          <t>Finance: total product cost for the lines in scope</t>
        </is>
      </c>
    </row>
    <row r="10">
      <c r="A10" s="7" t="inlineStr">
        <is>
          <t>Share of it studied (coverage)</t>
        </is>
      </c>
      <c r="B10" s="11" t="n">
        <v>0.2</v>
      </c>
      <c r="C10" s="11" t="n">
        <v>0.4</v>
      </c>
      <c r="D10" s="11" t="n">
        <v>0.6</v>
      </c>
      <c r="E10" s="9" t="n"/>
      <c r="F10" s="10" t="inlineStr">
        <is>
          <t>Share of the cost base studied this year. Cost studied again should use the 3–5% rate. Course target: 60% or more once established</t>
        </is>
      </c>
    </row>
    <row r="11">
      <c r="A11" s="7" t="inlineStr">
        <is>
          <t>Saving found on the cost studied</t>
        </is>
      </c>
      <c r="B11" s="11" t="n">
        <v>0.1</v>
      </c>
      <c r="C11" s="11" t="n">
        <v>0.08</v>
      </c>
      <c r="D11" s="11" t="n">
        <v>0.06</v>
      </c>
      <c r="E11" s="9" t="n"/>
      <c r="F11" s="10" t="inlineStr">
        <is>
          <t>First round 8–15%; later rounds 3–5% a year</t>
        </is>
      </c>
    </row>
    <row r="12">
      <c r="A12" s="7" t="inlineStr">
        <is>
          <t>Share of found savings that reach production</t>
        </is>
      </c>
      <c r="B12" s="11" t="n">
        <v>0.5</v>
      </c>
      <c r="C12" s="11" t="n">
        <v>0.5</v>
      </c>
      <c r="D12" s="11" t="n">
        <v>0.5</v>
      </c>
      <c r="E12" s="9" t="n"/>
      <c r="F12" s="10" t="inlineStr">
        <is>
          <t>From your own funnel history if you have it</t>
        </is>
      </c>
    </row>
    <row r="13">
      <c r="A13" s="7" t="inlineStr">
        <is>
          <t>Share of the first year's saving that lands in that year</t>
        </is>
      </c>
      <c r="B13" s="11" t="n">
        <v>0.5</v>
      </c>
      <c r="C13" s="11" t="n">
        <v>0.5</v>
      </c>
      <c r="D13" s="11" t="n">
        <v>0.5</v>
      </c>
      <c r="E13" s="9" t="n"/>
      <c r="F13" s="10" t="inlineStr">
        <is>
          <t>Changes land part-way through the year</t>
        </is>
      </c>
    </row>
    <row r="14">
      <c r="A14" s="7" t="inlineStr">
        <is>
          <t>Programme running cost (£)</t>
        </is>
      </c>
      <c r="B14" s="8" t="n">
        <v>150000</v>
      </c>
      <c r="C14" s="8" t="n">
        <v>200000</v>
      </c>
      <c r="D14" s="8" t="n">
        <v>250000</v>
      </c>
      <c r="E14" s="9" t="n"/>
      <c r="F14" s="10" t="inlineStr">
        <is>
          <t>Facilitators, training, study time. Tooling and testing go in each idea's own case</t>
        </is>
      </c>
    </row>
    <row r="16">
      <c r="A16" s="5" t="inlineStr">
        <is>
          <t>What it's worth</t>
        </is>
      </c>
    </row>
    <row r="17" ht="32" customHeight="1">
      <c r="A17" s="6" t="inlineStr">
        <is>
          <t>Result</t>
        </is>
      </c>
      <c r="B17" s="6" t="inlineStr">
        <is>
          <t>Year 1</t>
        </is>
      </c>
      <c r="C17" s="6" t="inlineStr">
        <is>
          <t>Year 2</t>
        </is>
      </c>
      <c r="D17" s="6" t="inlineStr">
        <is>
          <t>Year 3</t>
        </is>
      </c>
      <c r="E17" s="6" t="inlineStr">
        <is>
          <t>3 years</t>
        </is>
      </c>
      <c r="F17" s="6" t="inlineStr">
        <is>
          <t>How it's worked out</t>
        </is>
      </c>
    </row>
    <row r="18">
      <c r="A18" s="12" t="inlineStr">
        <is>
          <t>Cost studied</t>
        </is>
      </c>
      <c r="B18" s="13">
        <f>B9*B10</f>
        <v/>
      </c>
      <c r="C18" s="13">
        <f>C9*C10</f>
        <v/>
      </c>
      <c r="D18" s="13">
        <f>D9*D10</f>
        <v/>
      </c>
      <c r="E18" s="9" t="n"/>
      <c r="F18" s="10" t="inlineStr">
        <is>
          <t>Cost base × coverage</t>
        </is>
      </c>
    </row>
    <row r="19">
      <c r="A19" s="12" t="inlineStr">
        <is>
          <t>Savings found</t>
        </is>
      </c>
      <c r="B19" s="13">
        <f>B18*B11</f>
        <v/>
      </c>
      <c r="C19" s="13">
        <f>C18*C11</f>
        <v/>
      </c>
      <c r="D19" s="13">
        <f>D18*D11</f>
        <v/>
      </c>
      <c r="E19" s="9" t="n"/>
      <c r="F19" s="10" t="inlineStr">
        <is>
          <t>Cost studied × saving rate</t>
        </is>
      </c>
    </row>
    <row r="20">
      <c r="A20" s="12" t="inlineStr">
        <is>
          <t>Savings implemented (yearly run-rate)</t>
        </is>
      </c>
      <c r="B20" s="13">
        <f>B19*B12</f>
        <v/>
      </c>
      <c r="C20" s="13">
        <f>C19*C12</f>
        <v/>
      </c>
      <c r="D20" s="13">
        <f>D19*D12</f>
        <v/>
      </c>
      <c r="E20" s="9" t="n"/>
      <c r="F20" s="10" t="inlineStr">
        <is>
          <t>Found × share that reaches production</t>
        </is>
      </c>
    </row>
    <row r="21">
      <c r="A21" s="12" t="inlineStr">
        <is>
          <t>Savings this year</t>
        </is>
      </c>
      <c r="B21" s="13">
        <f>B20*B13+0</f>
        <v/>
      </c>
      <c r="C21" s="13">
        <f>C20*C13+B20</f>
        <v/>
      </c>
      <c r="D21" s="13">
        <f>D20*D13+B20+C20</f>
        <v/>
      </c>
      <c r="E21" s="13">
        <f>SUM(B21:D21)</f>
        <v/>
      </c>
      <c r="F21" s="10" t="inlineStr">
        <is>
          <t>New savings × in-year share + earlier years' run-rate</t>
        </is>
      </c>
    </row>
    <row r="22">
      <c r="A22" s="12" t="inlineStr">
        <is>
          <t>Running cost</t>
        </is>
      </c>
      <c r="B22" s="13">
        <f>B14</f>
        <v/>
      </c>
      <c r="C22" s="13">
        <f>C14</f>
        <v/>
      </c>
      <c r="D22" s="13">
        <f>D14</f>
        <v/>
      </c>
      <c r="E22" s="13">
        <f>SUM(B22:D22)</f>
        <v/>
      </c>
      <c r="F22" s="10" t="inlineStr"/>
    </row>
    <row r="23">
      <c r="A23" s="12" t="inlineStr">
        <is>
          <t>Net benefit this year</t>
        </is>
      </c>
      <c r="B23" s="13">
        <f>B21-B22</f>
        <v/>
      </c>
      <c r="C23" s="13">
        <f>C21-C22</f>
        <v/>
      </c>
      <c r="D23" s="13">
        <f>D21-D22</f>
        <v/>
      </c>
      <c r="E23" s="13">
        <f>SUM(B23:D23)</f>
        <v/>
      </c>
      <c r="F23" s="10" t="inlineStr">
        <is>
          <t>Savings this year − running cost</t>
        </is>
      </c>
    </row>
    <row r="24">
      <c r="A24" s="12" t="inlineStr">
        <is>
          <t>Cumulative net benefit</t>
        </is>
      </c>
      <c r="B24" s="13">
        <f>B23</f>
        <v/>
      </c>
      <c r="C24" s="13">
        <f>B24+C23</f>
        <v/>
      </c>
      <c r="D24" s="13">
        <f>C24+D23</f>
        <v/>
      </c>
      <c r="E24" s="9" t="n"/>
      <c r="F24" s="10" t="inlineStr"/>
    </row>
    <row r="26">
      <c r="A26" s="5" t="inlineStr">
        <is>
          <t>The headline for the board</t>
        </is>
      </c>
    </row>
    <row r="27" ht="32" customHeight="1">
      <c r="A27" s="6" t="inlineStr"/>
      <c r="B27" s="6" t="inlineStr">
        <is>
          <t>Value</t>
        </is>
      </c>
      <c r="C27" s="6" t="inlineStr"/>
      <c r="D27" s="6" t="inlineStr"/>
      <c r="E27" s="6" t="inlineStr"/>
      <c r="F27" s="6" t="inlineStr">
        <is>
          <t>Notes</t>
        </is>
      </c>
    </row>
    <row r="28">
      <c r="A28" s="12" t="inlineStr">
        <is>
          <t>Return over three years (savings ÷ running cost)</t>
        </is>
      </c>
      <c r="B28" s="14">
        <f>IF(E22=0,"",E21/E22)</f>
        <v/>
      </c>
    </row>
    <row r="29">
      <c r="A29" s="12" t="inlineStr">
        <is>
          <t>Payback (year in which cumulative net benefit turns positive)</t>
        </is>
      </c>
      <c r="B29" s="15">
        <f>IF(B24&gt;=0,"Year 1",IF(C24&gt;=0,"Year 2",IF(D24&gt;=0,"Year 3","Not within 3 years")))</f>
        <v/>
      </c>
    </row>
    <row r="30">
      <c r="A30" s="12" t="inlineStr">
        <is>
          <t>Net benefit over three years</t>
        </is>
      </c>
      <c r="B30" s="13">
        <f>E23</f>
        <v/>
      </c>
    </row>
    <row r="32" ht="42" customHeight="1">
      <c r="A32" s="16" t="inlineStr">
        <is>
          <t>Check the assumptions with finance before this goes to the board. Report actual savings only at L4: in production and checked against the fixed starting cost.</t>
        </is>
      </c>
    </row>
    <row r="33">
      <c r="A33" s="17" t="inlineStr">
        <is>
          <t>© Avinash Bhosale · VAVEhub Toolkit — free for personal &amp; internal company use with attribution; commercial redistribution or resale prohibited</t>
        </is>
      </c>
    </row>
  </sheetData>
  <mergeCells count="5">
    <mergeCell ref="A2:F2"/>
    <mergeCell ref="A33:F33"/>
    <mergeCell ref="A1:F1"/>
    <mergeCell ref="A32:F32"/>
    <mergeCell ref="A3:F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VAVEhub</dc:creator>
  <dc:title>VAVE Programme Business Case</dc:title>
  <dcterms:created xsi:type="dcterms:W3CDTF">2026-10-15T08:18:45Z</dcterms:created>
  <dcterms:modified xsi:type="dcterms:W3CDTF">2026-10-15T10:08:41Z</dcterms:modified>
</cp:coreProperties>
</file>